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QUADRUM 60\"/>
    </mc:Choice>
  </mc:AlternateContent>
  <xr:revisionPtr revIDLastSave="0" documentId="13_ncr:1_{B4E72938-BFE8-4149-B3EE-81BE3AEC5D5C}" xr6:coauthVersionLast="47" xr6:coauthVersionMax="47" xr10:uidLastSave="{00000000-0000-0000-0000-000000000000}"/>
  <bookViews>
    <workbookView xWindow="-120" yWindow="-120" windowWidth="29040" windowHeight="15840" tabRatio="709" activeTab="4" xr2:uid="{00000000-000D-0000-FFFF-FFFF00000000}"/>
  </bookViews>
  <sheets>
    <sheet name="QUADRUM 60 H 300" sheetId="1" r:id="rId1"/>
    <sheet name="QUADRUM 60 H 500" sheetId="2" r:id="rId2"/>
    <sheet name="QUADRUM 60 H 750" sheetId="3" r:id="rId3"/>
    <sheet name="QUADRUM 60 H 1000" sheetId="4" r:id="rId4"/>
    <sheet name="QUADRUM 60 H 1250" sheetId="5" r:id="rId5"/>
    <sheet name="QUADRUM 60 H 1500" sheetId="6" r:id="rId6"/>
    <sheet name="QUADRUM 60 H 1750" sheetId="7" r:id="rId7"/>
    <sheet name="QUADRUM 60 H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8" l="1"/>
  <c r="H16" i="8"/>
  <c r="H17" i="8"/>
  <c r="H18" i="8"/>
  <c r="H19" i="8"/>
  <c r="H20" i="8"/>
  <c r="H21" i="8"/>
  <c r="H22" i="8"/>
  <c r="H15" i="7"/>
  <c r="H16" i="7"/>
  <c r="H17" i="7"/>
  <c r="H18" i="7"/>
  <c r="H19" i="7"/>
  <c r="H20" i="7"/>
  <c r="H21" i="7"/>
  <c r="H22" i="7"/>
  <c r="H23" i="7"/>
  <c r="H15" i="6"/>
  <c r="H16" i="6"/>
  <c r="H17" i="6"/>
  <c r="H18" i="6"/>
  <c r="H19" i="6"/>
  <c r="H20" i="6"/>
  <c r="H21" i="6"/>
  <c r="H22" i="6"/>
  <c r="H23" i="6"/>
  <c r="H24" i="6"/>
  <c r="H25" i="6"/>
  <c r="H26" i="6"/>
  <c r="H14" i="6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14" i="5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4" i="4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14" i="3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14" i="1"/>
  <c r="H14" i="8"/>
  <c r="H14" i="7"/>
  <c r="L6" i="5"/>
  <c r="L6" i="4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<sst xmlns="http://schemas.openxmlformats.org/spreadsheetml/2006/main" count="276" uniqueCount="187">
  <si>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</si>
  <si>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</si>
  <si>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</si>
  <si>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</si>
  <si>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</si>
  <si>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</si>
  <si>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</si>
  <si>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</si>
  <si>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</si>
  <si>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</si>
  <si>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</si>
  <si>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</si>
  <si>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</si>
  <si>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Монтажная длина, мм</t>
  </si>
  <si>
    <t>Высота, мм</t>
  </si>
  <si>
    <t>QUADRUM 60 H 300</t>
  </si>
  <si>
    <t>QUADRUM 60 H 300-3</t>
  </si>
  <si>
    <t>QUADRUM 60 H 300-2</t>
  </si>
  <si>
    <t>QUADRUM 60 H 300-4</t>
  </si>
  <si>
    <t>QUADRUM 60 H 300-5</t>
  </si>
  <si>
    <t>QUADRUM 60 H 300-6</t>
  </si>
  <si>
    <t>QUADRUM 60 H 300-7</t>
  </si>
  <si>
    <t>QUADRUM 60 H 300-8</t>
  </si>
  <si>
    <t>QUADRUM 60 H 300-9</t>
  </si>
  <si>
    <t>QUADRUM 60 H 300-10</t>
  </si>
  <si>
    <t>QUADRUM 60 H 300-11</t>
  </si>
  <si>
    <t>QUADRUM 60 H 300-12</t>
  </si>
  <si>
    <t>QUADRUM 60 H 300-13</t>
  </si>
  <si>
    <t>QUADRUM 60 H 300-14</t>
  </si>
  <si>
    <t>QUADRUM 60 H 300-15</t>
  </si>
  <si>
    <t>QUADRUM 60 H 300-16</t>
  </si>
  <si>
    <t>QUADRUM 60 H 300-17</t>
  </si>
  <si>
    <t>QUADRUM 60 H 300-18</t>
  </si>
  <si>
    <t>QUADRUM 60 H 300-19</t>
  </si>
  <si>
    <t>QUADRUM 60 H 300-20</t>
  </si>
  <si>
    <t>QUADRUM 60 H 300-21</t>
  </si>
  <si>
    <t>QUADRUM 60 H 300-22</t>
  </si>
  <si>
    <t>QUADRUM 60 H 300-23</t>
  </si>
  <si>
    <t>QUADRUM 60 H 300-24</t>
  </si>
  <si>
    <t>QUADRUM 60 H 300-25</t>
  </si>
  <si>
    <t>QUADRUM 60 H 300-26</t>
  </si>
  <si>
    <t>QUADRUM 60 H 300-27</t>
  </si>
  <si>
    <t>QUADRUM 60 H 300-28</t>
  </si>
  <si>
    <t>QUADRUM 60 H 300-29</t>
  </si>
  <si>
    <t>QUADRUM 60 H 300-30</t>
  </si>
  <si>
    <t>QUADRUM 60 H 300-31</t>
  </si>
  <si>
    <t>QUADRUM 60 H 300-32</t>
  </si>
  <si>
    <t>QUADRUM 60 H 300-33</t>
  </si>
  <si>
    <t>QUADRUM 60 H 300-34</t>
  </si>
  <si>
    <t>QUADRUM 60 H 300-35</t>
  </si>
  <si>
    <t>QUADRUM 60 H 300-36</t>
  </si>
  <si>
    <t>QUADRUM 60 H 300-37</t>
  </si>
  <si>
    <t>QUADRUM 60 H 300-38</t>
  </si>
  <si>
    <t>QUADRUM 60 H 300-39</t>
  </si>
  <si>
    <t>QUADRUM 60 H 300-40</t>
  </si>
  <si>
    <t>QUADRUM 60 H 300-41</t>
  </si>
  <si>
    <t>QUADRUM 60 H 300-42</t>
  </si>
  <si>
    <t>QUADRUM 60 H 300-43</t>
  </si>
  <si>
    <t>QUADRUM 60 H 300-44</t>
  </si>
  <si>
    <t>QUADRUM 60 H 300-45</t>
  </si>
  <si>
    <t>QUADRUM 60 H 500</t>
  </si>
  <si>
    <t>QUADRUM 60 H 500-2</t>
  </si>
  <si>
    <t>QUADRUM 60 H 500-3</t>
  </si>
  <si>
    <t>QUADRUM 60 H 500-4</t>
  </si>
  <si>
    <t>QUADRUM 60 H 500-5</t>
  </si>
  <si>
    <t>QUADRUM 60 H 500-6</t>
  </si>
  <si>
    <t>QUADRUM 60 H 500-7</t>
  </si>
  <si>
    <t>QUADRUM 60 H 500-8</t>
  </si>
  <si>
    <t>QUADRUM 60 H 500-9</t>
  </si>
  <si>
    <t>QUADRUM 60 H 500-10</t>
  </si>
  <si>
    <t>QUADRUM 60 H 500-11</t>
  </si>
  <si>
    <t>QUADRUM 60 H 500-12</t>
  </si>
  <si>
    <t>QUADRUM 60 H 500-13</t>
  </si>
  <si>
    <t>QUADRUM 60 H 500-14</t>
  </si>
  <si>
    <t>QUADRUM 60 H 500-15</t>
  </si>
  <si>
    <t>QUADRUM 60 H 500-16</t>
  </si>
  <si>
    <t>QUADRUM 60 H 500-17</t>
  </si>
  <si>
    <t>QUADRUM 60 H 500-18</t>
  </si>
  <si>
    <t>QUADRUM 60 H 500-19</t>
  </si>
  <si>
    <t>QUADRUM 60 H 500-20</t>
  </si>
  <si>
    <t>QUADRUM 60 H 500-21</t>
  </si>
  <si>
    <t>QUADRUM 60 H 500-22</t>
  </si>
  <si>
    <t>QUADRUM 60 H 500-23</t>
  </si>
  <si>
    <t>QUADRUM 60 H 500-24</t>
  </si>
  <si>
    <t>QUADRUM 60 H 500-25</t>
  </si>
  <si>
    <t>QUADRUM 60 H 500-26</t>
  </si>
  <si>
    <t>QUADRUM 60 H 500-27</t>
  </si>
  <si>
    <t>QUADRUM 60 H 500-28</t>
  </si>
  <si>
    <t>QUADRUM 60 H 500-29</t>
  </si>
  <si>
    <t>QUADRUM 60 H 500-30</t>
  </si>
  <si>
    <t>QUADRUM 60 H 500-31</t>
  </si>
  <si>
    <t>QUADRUM 60 H 500-32</t>
  </si>
  <si>
    <t>QUADRUM 60 H 500-33</t>
  </si>
  <si>
    <t>QUADRUM 60 H 750</t>
  </si>
  <si>
    <t>QUADRUM 60 H 750-2</t>
  </si>
  <si>
    <t>QUADRUM 60 H 750-3</t>
  </si>
  <si>
    <t>QUADRUM 60 H 750-4</t>
  </si>
  <si>
    <t>QUADRUM 60 H 750-5</t>
  </si>
  <si>
    <t>QUADRUM 60 H 750-6</t>
  </si>
  <si>
    <t>QUADRUM 60 H 750-7</t>
  </si>
  <si>
    <t>QUADRUM 60 H 750-8</t>
  </si>
  <si>
    <t>QUADRUM 60 H 750-9</t>
  </si>
  <si>
    <t>QUADRUM 60 H 750-10</t>
  </si>
  <si>
    <t>QUADRUM 60 H 750-11</t>
  </si>
  <si>
    <t>QUADRUM 60 H 750-12</t>
  </si>
  <si>
    <t>QUADRUM 60 H 750-13</t>
  </si>
  <si>
    <t>QUADRUM 60 H 750-14</t>
  </si>
  <si>
    <t>QUADRUM 60 H 750-15</t>
  </si>
  <si>
    <t>QUADRUM 60 H 750-16</t>
  </si>
  <si>
    <t>QUADRUM 60 H 750-17</t>
  </si>
  <si>
    <t>QUADRUM 60 H 750-18</t>
  </si>
  <si>
    <t>QUADRUM 60 H 750-19</t>
  </si>
  <si>
    <t>QUADRUM 60 H 750-20</t>
  </si>
  <si>
    <t>QUADRUM 60 H 750-21</t>
  </si>
  <si>
    <t>QUADRUM 60 H 750-22</t>
  </si>
  <si>
    <t>QUADRUM 60 H 750-23</t>
  </si>
  <si>
    <t>QUADRUM 60 H 750-24</t>
  </si>
  <si>
    <t>QUADRUM 60 H 1000</t>
  </si>
  <si>
    <t>QUADRUM 60 H 1000-2</t>
  </si>
  <si>
    <t>QUADRUM 60 H 1000-3</t>
  </si>
  <si>
    <t>QUADRUM 60 H 1000-4</t>
  </si>
  <si>
    <t>QUADRUM 60 H 1000-5</t>
  </si>
  <si>
    <t>QUADRUM 60 H 1000-6</t>
  </si>
  <si>
    <t>QUADRUM 60 H 1000-7</t>
  </si>
  <si>
    <t>QUADRUM 60 H 1000-8</t>
  </si>
  <si>
    <t>QUADRUM 60 H 1000-9</t>
  </si>
  <si>
    <t>QUADRUM 60 H 1000-10</t>
  </si>
  <si>
    <t>QUADRUM 60 H 1000-11</t>
  </si>
  <si>
    <t>QUADRUM 60 H 1000-12</t>
  </si>
  <si>
    <t>QUADRUM 60 H 1000-13</t>
  </si>
  <si>
    <t>QUADRUM 60 H 1000-14</t>
  </si>
  <si>
    <t>QUADRUM 60 H 1000-15</t>
  </si>
  <si>
    <t>QUADRUM 60 H 1000-16</t>
  </si>
  <si>
    <t>QUADRUM 60 H 1000-17</t>
  </si>
  <si>
    <t>QUADRUM 60 H 1000-18</t>
  </si>
  <si>
    <t>QUADRUM 60 H 1000-19</t>
  </si>
  <si>
    <t>QUADRUM 60 H 1250</t>
  </si>
  <si>
    <t>QUADRUM 60 H 1250-2</t>
  </si>
  <si>
    <t>QUADRUM 60 H 1250-3</t>
  </si>
  <si>
    <t>QUADRUM 60 H 1250-4</t>
  </si>
  <si>
    <t>QUADRUM 60 H 1250-5</t>
  </si>
  <si>
    <t>QUADRUM 60 H 1250-6</t>
  </si>
  <si>
    <t>QUADRUM 60 H 1250-7</t>
  </si>
  <si>
    <t>QUADRUM 60 H 1250-8</t>
  </si>
  <si>
    <t>QUADRUM 60 H 1250-9</t>
  </si>
  <si>
    <t>QUADRUM 60 H 1250-10</t>
  </si>
  <si>
    <t>QUADRUM 60 H 1250-11</t>
  </si>
  <si>
    <t>QUADRUM 60 H 1250-12</t>
  </si>
  <si>
    <t>QUADRUM 60 H 1250-13</t>
  </si>
  <si>
    <t>QUADRUM 60 H 1250-14</t>
  </si>
  <si>
    <t>QUADRUM 60 H 1250-15</t>
  </si>
  <si>
    <t>QUADRUM 60 H 1250-16</t>
  </si>
  <si>
    <t>QUADRUM 60 H 1500</t>
  </si>
  <si>
    <t>QUADRUM 60 H 1500-2</t>
  </si>
  <si>
    <t>QUADRUM 60 H 1500-3</t>
  </si>
  <si>
    <t>QUADRUM 60 H 1500-4</t>
  </si>
  <si>
    <t>QUADRUM 60 H 1500-5</t>
  </si>
  <si>
    <t>QUADRUM 60 H 1500-6</t>
  </si>
  <si>
    <t>QUADRUM 60 H 1500-7</t>
  </si>
  <si>
    <t>QUADRUM 60 H 1500-8</t>
  </si>
  <si>
    <t>QUADRUM 60 H 1500-9</t>
  </si>
  <si>
    <t>QUADRUM 60 H 1500-10</t>
  </si>
  <si>
    <t>QUADRUM 60 H 1500-11</t>
  </si>
  <si>
    <t>QUADRUM 60 H 1500-12</t>
  </si>
  <si>
    <t>QUADRUM 60 H 1500-13</t>
  </si>
  <si>
    <t>QUADRUM 60 H 1500-14</t>
  </si>
  <si>
    <t>QUADRUM 60 H 1750</t>
  </si>
  <si>
    <t>QUADRUM 60 H 1750-2</t>
  </si>
  <si>
    <t>QUADRUM 60 H 1750-3</t>
  </si>
  <si>
    <t>QUADRUM 60 H 1750-4</t>
  </si>
  <si>
    <t>QUADRUM 60 H 1750-5</t>
  </si>
  <si>
    <t>QUADRUM 60 H 1750-6</t>
  </si>
  <si>
    <t>QUADRUM 60 H 1750-7</t>
  </si>
  <si>
    <t>QUADRUM 60 H 1750-8</t>
  </si>
  <si>
    <t>QUADRUM 60 H 1750-9</t>
  </si>
  <si>
    <t>QUADRUM 60 H 1750-10</t>
  </si>
  <si>
    <t>QUADRUM 60 H 1750-11</t>
  </si>
  <si>
    <t>QUADRUM 60 H 2000</t>
  </si>
  <si>
    <t>QUADRUM 60 H 2000-2</t>
  </si>
  <si>
    <t>QUADRUM 60 H 2000-3</t>
  </si>
  <si>
    <t>QUADRUM 60 H 2000-4</t>
  </si>
  <si>
    <t>QUADRUM 60 H 2000-5</t>
  </si>
  <si>
    <t>QUADRUM 60 H 2000-6</t>
  </si>
  <si>
    <t>QUADRUM 60 H 2000-7</t>
  </si>
  <si>
    <t>QUADRUM 60 H 2000-8</t>
  </si>
  <si>
    <t>QUADRUM 60 H 2000-9</t>
  </si>
  <si>
    <t>QUADRUM 60 H 2000-10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</si>
</sst>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7"/>
  <sheetViews>
    <sheetView workbookViewId="0">
      <selection activeCell="J28" sqref="J28"/>
    </sheetView>
  </sheetViews>
  <sheetFormatPr defaultRowHeight="15" x14ac:dyDescent="0.25"/>
  <cols>
    <col min="1" max="1" width="5.140625" customWidth="1"/>
    <col min="2" max="2" width="24" customWidth="1"/>
    <col min="3" max="3" width="12.28515625" customWidth="1"/>
    <col min="4" max="4" width="9.85546875" customWidth="1"/>
    <col min="6" max="6" width="8.71093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15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.75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" customHeight="1" x14ac:dyDescent="0.25">
      <c r="B14" s="20" t="s">
        <v>17</v>
      </c>
      <c r="C14" s="40">
        <v>300</v>
      </c>
      <c r="D14" s="41">
        <v>100</v>
      </c>
      <c r="E14" s="19">
        <v>2</v>
      </c>
      <c r="F14" s="19">
        <v>101</v>
      </c>
      <c r="G14" s="21">
        <v>141.75591201125894</v>
      </c>
      <c r="H14" s="36">
        <f>G14*POWER((($F$4+$F$6)/2-$F$8)/70,1.27)</f>
        <v>111.640101187388</v>
      </c>
      <c r="I14" s="22"/>
      <c r="J14" s="23"/>
      <c r="K14" s="34"/>
      <c r="L14" s="35"/>
      <c r="M14" s="24"/>
      <c r="N14" s="24"/>
      <c r="O14" s="25"/>
      <c r="P14" s="26"/>
    </row>
    <row r="15" spans="2:16" ht="15" customHeight="1" x14ac:dyDescent="0.25">
      <c r="B15" s="20" t="s">
        <v>16</v>
      </c>
      <c r="C15" s="40"/>
      <c r="D15" s="41"/>
      <c r="E15" s="19">
        <v>3</v>
      </c>
      <c r="F15" s="19">
        <v>151</v>
      </c>
      <c r="G15" s="21">
        <v>204.25099770084449</v>
      </c>
      <c r="H15" s="36">
        <f t="shared" ref="H15:H57" si="0">G15*POWER((($F$4+$F$6)/2-$F$8)/70,1.27)</f>
        <v>160.85820850375637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18</v>
      </c>
      <c r="C16" s="40"/>
      <c r="D16" s="41"/>
      <c r="E16" s="19">
        <v>4</v>
      </c>
      <c r="F16" s="19">
        <v>201</v>
      </c>
      <c r="G16" s="21">
        <v>264.67261027809474</v>
      </c>
      <c r="H16" s="36">
        <f t="shared" si="0"/>
        <v>208.44334866703659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19</v>
      </c>
      <c r="C17" s="40"/>
      <c r="D17" s="41"/>
      <c r="E17" s="19">
        <v>5</v>
      </c>
      <c r="F17" s="19">
        <v>251</v>
      </c>
      <c r="G17" s="21">
        <v>323.5977850097542</v>
      </c>
      <c r="H17" s="36">
        <f t="shared" si="0"/>
        <v>254.84996674871837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20</v>
      </c>
      <c r="C18" s="40"/>
      <c r="D18" s="41"/>
      <c r="E18" s="19">
        <v>6</v>
      </c>
      <c r="F18" s="19">
        <v>301</v>
      </c>
      <c r="G18" s="21">
        <v>381.35724955932659</v>
      </c>
      <c r="H18" s="36">
        <f t="shared" si="0"/>
        <v>300.33852786306159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21</v>
      </c>
      <c r="C19" s="40"/>
      <c r="D19" s="41"/>
      <c r="E19" s="19">
        <v>7</v>
      </c>
      <c r="F19" s="16">
        <v>351</v>
      </c>
      <c r="G19" s="17">
        <v>438.16499093098929</v>
      </c>
      <c r="H19" s="36">
        <f t="shared" si="0"/>
        <v>345.0775578264516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22</v>
      </c>
      <c r="C20" s="40"/>
      <c r="D20" s="41"/>
      <c r="E20" s="19">
        <v>8</v>
      </c>
      <c r="F20" s="16">
        <v>401</v>
      </c>
      <c r="G20" s="17">
        <v>494.17050504289625</v>
      </c>
      <c r="H20" s="36">
        <f t="shared" si="0"/>
        <v>389.18479239461817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23</v>
      </c>
      <c r="C21" s="40"/>
      <c r="D21" s="41"/>
      <c r="E21" s="19">
        <v>9</v>
      </c>
      <c r="F21" s="16">
        <v>451</v>
      </c>
      <c r="G21" s="17">
        <v>549.48395165879083</v>
      </c>
      <c r="H21" s="36">
        <f t="shared" si="0"/>
        <v>432.74698807031734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24</v>
      </c>
      <c r="C22" s="40"/>
      <c r="D22" s="41"/>
      <c r="E22" s="19">
        <v>10</v>
      </c>
      <c r="F22" s="16">
        <v>501</v>
      </c>
      <c r="G22" s="17">
        <v>604.18975987356953</v>
      </c>
      <c r="H22" s="36">
        <f t="shared" si="0"/>
        <v>475.83063712581958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25</v>
      </c>
      <c r="C23" s="40"/>
      <c r="D23" s="41"/>
      <c r="E23" s="19">
        <v>11</v>
      </c>
      <c r="F23" s="16">
        <v>551</v>
      </c>
      <c r="G23" s="17">
        <v>658.35462540863909</v>
      </c>
      <c r="H23" s="36">
        <f t="shared" si="0"/>
        <v>518.48826588599536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26</v>
      </c>
      <c r="C24" s="40"/>
      <c r="D24" s="41"/>
      <c r="E24" s="19">
        <v>12</v>
      </c>
      <c r="F24" s="16">
        <v>601</v>
      </c>
      <c r="G24" s="17">
        <v>712.03251601474676</v>
      </c>
      <c r="H24" s="36">
        <f t="shared" si="0"/>
        <v>560.76237674153026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27</v>
      </c>
      <c r="C25" s="40"/>
      <c r="D25" s="41"/>
      <c r="E25" s="19">
        <v>13</v>
      </c>
      <c r="F25" s="16">
        <v>651</v>
      </c>
      <c r="G25" s="17">
        <v>765.26796229351805</v>
      </c>
      <c r="H25" s="36">
        <f t="shared" si="0"/>
        <v>602.68803984082831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28</v>
      </c>
      <c r="C26" s="40"/>
      <c r="D26" s="41"/>
      <c r="E26" s="19">
        <v>14</v>
      </c>
      <c r="F26" s="16">
        <v>701</v>
      </c>
      <c r="G26" s="17">
        <v>818.09830882377366</v>
      </c>
      <c r="H26" s="36">
        <f t="shared" si="0"/>
        <v>644.29466596823852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29</v>
      </c>
      <c r="C27" s="40"/>
      <c r="D27" s="41"/>
      <c r="E27" s="19">
        <v>15</v>
      </c>
      <c r="F27" s="16">
        <v>751</v>
      </c>
      <c r="G27" s="17">
        <v>870.55530527015105</v>
      </c>
      <c r="H27" s="36">
        <f t="shared" si="0"/>
        <v>685.60725962426102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30</v>
      </c>
      <c r="C28" s="40"/>
      <c r="D28" s="41"/>
      <c r="E28" s="19">
        <v>16</v>
      </c>
      <c r="F28" s="16">
        <v>801</v>
      </c>
      <c r="G28" s="17">
        <v>922.6662622844226</v>
      </c>
      <c r="H28" s="36">
        <f t="shared" si="0"/>
        <v>726.64732935752784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31</v>
      </c>
      <c r="C29" s="40"/>
      <c r="D29" s="41"/>
      <c r="E29" s="19">
        <v>17</v>
      </c>
      <c r="F29" s="16">
        <v>851</v>
      </c>
      <c r="G29" s="17">
        <v>974.45491110201567</v>
      </c>
      <c r="H29" s="36">
        <f t="shared" si="0"/>
        <v>767.43356474145298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32</v>
      </c>
      <c r="C30" s="40"/>
      <c r="D30" s="41"/>
      <c r="E30" s="19">
        <v>18</v>
      </c>
      <c r="F30" s="16">
        <v>901</v>
      </c>
      <c r="G30" s="17">
        <v>1025.9420558057818</v>
      </c>
      <c r="H30" s="36">
        <f t="shared" si="0"/>
        <v>807.98235006563482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33</v>
      </c>
      <c r="C31" s="40"/>
      <c r="D31" s="41"/>
      <c r="E31" s="19">
        <v>19</v>
      </c>
      <c r="F31" s="16">
        <v>951</v>
      </c>
      <c r="G31" s="17">
        <v>1077.1460770364292</v>
      </c>
      <c r="H31" s="36">
        <f t="shared" si="0"/>
        <v>848.30816103383358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34</v>
      </c>
      <c r="C32" s="40"/>
      <c r="D32" s="41"/>
      <c r="E32" s="19">
        <v>20</v>
      </c>
      <c r="F32" s="16">
        <v>1001</v>
      </c>
      <c r="G32" s="17">
        <v>1128.0833270384646</v>
      </c>
      <c r="H32" s="36">
        <f t="shared" si="0"/>
        <v>888.42387588305166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35</v>
      </c>
      <c r="C33" s="40"/>
      <c r="D33" s="41"/>
      <c r="E33" s="19">
        <v>21</v>
      </c>
      <c r="F33" s="16">
        <v>1051</v>
      </c>
      <c r="G33" s="17">
        <v>1178.7684437553314</v>
      </c>
      <c r="H33" s="36">
        <f t="shared" si="0"/>
        <v>928.34102274967506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36</v>
      </c>
      <c r="C34" s="40"/>
      <c r="D34" s="41"/>
      <c r="E34" s="19">
        <v>22</v>
      </c>
      <c r="F34" s="16">
        <v>1101</v>
      </c>
      <c r="G34" s="17">
        <v>1229.2146036330541</v>
      </c>
      <c r="H34" s="36">
        <f t="shared" si="0"/>
        <v>968.0699787653989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37</v>
      </c>
      <c r="C35" s="40"/>
      <c r="D35" s="41"/>
      <c r="E35" s="19">
        <v>23</v>
      </c>
      <c r="F35" s="16">
        <v>1151</v>
      </c>
      <c r="G35" s="17">
        <v>1279.433727338881</v>
      </c>
      <c r="H35" s="36">
        <f t="shared" si="0"/>
        <v>1007.6201320712813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38</v>
      </c>
      <c r="C36" s="40"/>
      <c r="D36" s="41"/>
      <c r="E36" s="19">
        <v>24</v>
      </c>
      <c r="F36" s="16">
        <v>1201</v>
      </c>
      <c r="G36" s="17">
        <v>1329.4366488329197</v>
      </c>
      <c r="H36" s="36">
        <f t="shared" si="0"/>
        <v>1047.0000149703883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39</v>
      </c>
      <c r="C37" s="40"/>
      <c r="D37" s="41"/>
      <c r="E37" s="19">
        <v>25</v>
      </c>
      <c r="F37" s="16">
        <v>1251</v>
      </c>
      <c r="G37" s="17">
        <v>1379.2332555776127</v>
      </c>
      <c r="H37" s="36">
        <f t="shared" si="0"/>
        <v>1086.2174143499963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40</v>
      </c>
      <c r="C38" s="40"/>
      <c r="D38" s="41"/>
      <c r="E38" s="19">
        <v>26</v>
      </c>
      <c r="F38" s="16">
        <v>1301</v>
      </c>
      <c r="G38" s="17">
        <v>1428.8326057705222</v>
      </c>
      <c r="H38" s="36">
        <f t="shared" si="0"/>
        <v>1125.2794640084635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41</v>
      </c>
      <c r="C39" s="40"/>
      <c r="D39" s="41"/>
      <c r="E39" s="19">
        <v>27</v>
      </c>
      <c r="F39" s="16">
        <v>1351</v>
      </c>
      <c r="G39" s="17">
        <v>1478.2430271052328</v>
      </c>
      <c r="H39" s="36">
        <f t="shared" si="0"/>
        <v>1164.192722434542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42</v>
      </c>
      <c r="C40" s="40"/>
      <c r="D40" s="41"/>
      <c r="E40" s="19">
        <v>28</v>
      </c>
      <c r="F40" s="16">
        <v>1401</v>
      </c>
      <c r="G40" s="17">
        <v>1527.4722005476951</v>
      </c>
      <c r="H40" s="36">
        <f t="shared" si="0"/>
        <v>1202.963238785574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43</v>
      </c>
      <c r="C41" s="40"/>
      <c r="D41" s="41"/>
      <c r="E41" s="19">
        <v>29</v>
      </c>
      <c r="F41" s="16">
        <v>1451</v>
      </c>
      <c r="G41" s="17">
        <v>1576.5272318557713</v>
      </c>
      <c r="H41" s="36">
        <f t="shared" si="0"/>
        <v>1241.5966092128274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44</v>
      </c>
      <c r="C42" s="40"/>
      <c r="D42" s="41"/>
      <c r="E42" s="19">
        <v>30</v>
      </c>
      <c r="F42" s="16">
        <v>1501</v>
      </c>
      <c r="G42" s="17">
        <v>1625.4147129961962</v>
      </c>
      <c r="H42" s="36">
        <f t="shared" si="0"/>
        <v>1280.0980252305246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45</v>
      </c>
      <c r="C43" s="40"/>
      <c r="D43" s="41"/>
      <c r="E43" s="19">
        <v>31</v>
      </c>
      <c r="F43" s="16">
        <v>1551</v>
      </c>
      <c r="G43" s="17">
        <v>1674.1407751753006</v>
      </c>
      <c r="H43" s="36">
        <f t="shared" si="0"/>
        <v>1318.4723154802753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46</v>
      </c>
      <c r="C44" s="40"/>
      <c r="D44" s="41"/>
      <c r="E44" s="19">
        <v>32</v>
      </c>
      <c r="F44" s="16">
        <v>1601</v>
      </c>
      <c r="G44" s="17">
        <v>1722.7111348622652</v>
      </c>
      <c r="H44" s="36">
        <f t="shared" si="0"/>
        <v>1356.723981976766</v>
      </c>
      <c r="J44" s="23"/>
      <c r="K44" s="34"/>
      <c r="L44" s="35"/>
      <c r="M44" s="24"/>
      <c r="N44" s="27"/>
      <c r="O44" s="28"/>
      <c r="P44" s="26"/>
    </row>
    <row r="45" spans="2:16" ht="15.75" x14ac:dyDescent="0.25">
      <c r="B45" s="20" t="s">
        <v>47</v>
      </c>
      <c r="C45" s="40"/>
      <c r="D45" s="41"/>
      <c r="E45" s="19">
        <v>33</v>
      </c>
      <c r="F45" s="16">
        <v>1651</v>
      </c>
      <c r="G45" s="17">
        <v>1771.1311339209494</v>
      </c>
      <c r="H45" s="36">
        <f t="shared" si="0"/>
        <v>1394.8572317136475</v>
      </c>
      <c r="J45" s="23"/>
      <c r="K45" s="34"/>
      <c r="L45" s="35"/>
      <c r="M45" s="24"/>
      <c r="N45" s="27"/>
      <c r="O45" s="28"/>
      <c r="P45" s="26"/>
    </row>
    <row r="46" spans="2:16" ht="15.75" x14ac:dyDescent="0.25">
      <c r="B46" s="20" t="s">
        <v>48</v>
      </c>
      <c r="C46" s="40"/>
      <c r="D46" s="41"/>
      <c r="E46" s="19">
        <v>34</v>
      </c>
      <c r="F46" s="16">
        <v>1701</v>
      </c>
      <c r="G46" s="17">
        <v>1819.4057747601712</v>
      </c>
      <c r="H46" s="36">
        <f t="shared" si="0"/>
        <v>1432.8760043461955</v>
      </c>
      <c r="J46" s="23"/>
      <c r="K46" s="34"/>
      <c r="L46" s="35"/>
      <c r="M46" s="24"/>
      <c r="N46" s="27"/>
      <c r="O46" s="28"/>
      <c r="P46" s="26"/>
    </row>
    <row r="47" spans="2:16" ht="15.75" x14ac:dyDescent="0.25">
      <c r="B47" s="20" t="s">
        <v>49</v>
      </c>
      <c r="C47" s="40"/>
      <c r="D47" s="41"/>
      <c r="E47" s="19">
        <v>35</v>
      </c>
      <c r="F47" s="16">
        <v>1751</v>
      </c>
      <c r="G47" s="17">
        <v>1867.5397512491234</v>
      </c>
      <c r="H47" s="36">
        <f t="shared" si="0"/>
        <v>1470.7839965387975</v>
      </c>
      <c r="J47" s="23"/>
      <c r="K47" s="34"/>
      <c r="L47" s="35"/>
      <c r="M47" s="24"/>
      <c r="N47" s="27"/>
      <c r="O47" s="28"/>
      <c r="P47" s="26"/>
    </row>
    <row r="48" spans="2:16" ht="15.75" x14ac:dyDescent="0.25">
      <c r="B48" s="20" t="s">
        <v>50</v>
      </c>
      <c r="C48" s="40"/>
      <c r="D48" s="41"/>
      <c r="E48" s="19">
        <v>36</v>
      </c>
      <c r="F48" s="16">
        <v>1801</v>
      </c>
      <c r="G48" s="17">
        <v>1915.5374760145742</v>
      </c>
      <c r="H48" s="36">
        <f t="shared" si="0"/>
        <v>1508.5846834629078</v>
      </c>
      <c r="J48" s="23"/>
      <c r="K48" s="34"/>
      <c r="L48" s="35"/>
      <c r="M48" s="24"/>
      <c r="N48" s="27"/>
      <c r="O48" s="28"/>
      <c r="P48" s="26"/>
    </row>
    <row r="49" spans="2:16" ht="15.75" x14ac:dyDescent="0.25">
      <c r="B49" s="20" t="s">
        <v>51</v>
      </c>
      <c r="C49" s="40"/>
      <c r="D49" s="41"/>
      <c r="E49" s="19">
        <v>37</v>
      </c>
      <c r="F49" s="16">
        <v>1851</v>
      </c>
      <c r="G49" s="17">
        <v>1963.4031046320461</v>
      </c>
      <c r="H49" s="36">
        <f t="shared" si="0"/>
        <v>1546.2813378488502</v>
      </c>
      <c r="J49" s="23"/>
      <c r="K49" s="34"/>
      <c r="L49" s="35"/>
      <c r="M49" s="24"/>
      <c r="N49" s="27"/>
      <c r="O49" s="28"/>
      <c r="P49" s="26"/>
    </row>
    <row r="50" spans="2:16" ht="15.75" x14ac:dyDescent="0.25">
      <c r="B50" s="20" t="s">
        <v>52</v>
      </c>
      <c r="C50" s="40"/>
      <c r="D50" s="41"/>
      <c r="E50" s="19">
        <v>38</v>
      </c>
      <c r="F50" s="16">
        <v>1901</v>
      </c>
      <c r="G50" s="17">
        <v>2011.1405571387959</v>
      </c>
      <c r="H50" s="36">
        <f t="shared" si="0"/>
        <v>1583.8770469284009</v>
      </c>
      <c r="J50" s="23"/>
      <c r="K50" s="34"/>
      <c r="L50" s="35"/>
      <c r="M50" s="24"/>
      <c r="N50" s="27"/>
      <c r="O50" s="28"/>
      <c r="P50" s="26"/>
    </row>
    <row r="51" spans="2:16" ht="15.75" x14ac:dyDescent="0.25">
      <c r="B51" s="20" t="s">
        <v>53</v>
      </c>
      <c r="C51" s="40"/>
      <c r="D51" s="41"/>
      <c r="E51" s="19">
        <v>39</v>
      </c>
      <c r="F51" s="16">
        <v>1951</v>
      </c>
      <c r="G51" s="17">
        <v>2058.7535372277603</v>
      </c>
      <c r="H51" s="36">
        <f t="shared" si="0"/>
        <v>1621.3747275510116</v>
      </c>
    </row>
    <row r="52" spans="2:16" ht="15.75" x14ac:dyDescent="0.25">
      <c r="B52" s="20" t="s">
        <v>54</v>
      </c>
      <c r="C52" s="40"/>
      <c r="D52" s="41"/>
      <c r="E52" s="19">
        <v>40</v>
      </c>
      <c r="F52" s="16">
        <v>2001</v>
      </c>
      <c r="G52" s="17">
        <v>2106.2455494255078</v>
      </c>
      <c r="H52" s="36">
        <f t="shared" si="0"/>
        <v>1658.7771397123333</v>
      </c>
    </row>
    <row r="53" spans="2:16" ht="15.75" x14ac:dyDescent="0.25">
      <c r="B53" s="20" t="s">
        <v>55</v>
      </c>
      <c r="C53" s="40"/>
      <c r="D53" s="41"/>
      <c r="E53" s="19">
        <v>41</v>
      </c>
      <c r="F53" s="16">
        <v>2051</v>
      </c>
      <c r="G53" s="17">
        <v>2153.619914511039</v>
      </c>
      <c r="H53" s="36">
        <f t="shared" si="0"/>
        <v>1696.0868986973196</v>
      </c>
    </row>
    <row r="54" spans="2:16" ht="15.75" x14ac:dyDescent="0.25">
      <c r="B54" s="20" t="s">
        <v>56</v>
      </c>
      <c r="C54" s="40"/>
      <c r="D54" s="41"/>
      <c r="E54" s="19">
        <v>42</v>
      </c>
      <c r="F54" s="16">
        <v>2101</v>
      </c>
      <c r="G54" s="17">
        <v>2200.8797833940885</v>
      </c>
      <c r="H54" s="36">
        <f t="shared" si="0"/>
        <v>1733.3064860101033</v>
      </c>
    </row>
    <row r="55" spans="2:16" ht="15.75" x14ac:dyDescent="0.25">
      <c r="B55" s="20" t="s">
        <v>57</v>
      </c>
      <c r="C55" s="40"/>
      <c r="D55" s="41"/>
      <c r="E55" s="19">
        <v>43</v>
      </c>
      <c r="F55" s="16">
        <v>2151</v>
      </c>
      <c r="G55" s="17">
        <v>2248.0281496398543</v>
      </c>
      <c r="H55" s="36">
        <f t="shared" si="0"/>
        <v>1770.4382592378699</v>
      </c>
    </row>
    <row r="56" spans="2:16" ht="15.75" x14ac:dyDescent="0.25">
      <c r="B56" s="20" t="s">
        <v>58</v>
      </c>
      <c r="C56" s="40"/>
      <c r="D56" s="41"/>
      <c r="E56" s="19">
        <v>44</v>
      </c>
      <c r="F56" s="16">
        <v>2201</v>
      </c>
      <c r="G56" s="17">
        <v>2295.0678608005705</v>
      </c>
      <c r="H56" s="36">
        <f t="shared" si="0"/>
        <v>1807.4844609750558</v>
      </c>
    </row>
    <row r="57" spans="2:16" ht="15.75" x14ac:dyDescent="0.25">
      <c r="B57" s="20" t="s">
        <v>59</v>
      </c>
      <c r="C57" s="40"/>
      <c r="D57" s="41"/>
      <c r="E57" s="19">
        <v>45</v>
      </c>
      <c r="F57" s="16">
        <v>2251</v>
      </c>
      <c r="G57" s="17">
        <v>2342.0016286921164</v>
      </c>
      <c r="H57" s="36">
        <f t="shared" si="0"/>
        <v>1844.4472269167077</v>
      </c>
    </row>
  </sheetData>
  <mergeCells count="10">
    <mergeCell ref="C14:C57"/>
    <mergeCell ref="D14:D5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45"/>
  <sheetViews>
    <sheetView workbookViewId="0">
      <selection activeCell="G49" sqref="G49"/>
    </sheetView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9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60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61</v>
      </c>
      <c r="C14" s="40">
        <v>500</v>
      </c>
      <c r="D14" s="41">
        <v>100</v>
      </c>
      <c r="E14" s="37">
        <v>2</v>
      </c>
      <c r="F14" s="19">
        <v>101</v>
      </c>
      <c r="G14" s="38">
        <v>221.77502775930498</v>
      </c>
      <c r="H14" s="36">
        <f>G14*POWER((($F$4+$F$6)/2-$F$8)/70,1.27)</f>
        <v>174.65928714082918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62</v>
      </c>
      <c r="C15" s="40"/>
      <c r="D15" s="41"/>
      <c r="E15" s="37">
        <v>3</v>
      </c>
      <c r="F15" s="19">
        <v>151</v>
      </c>
      <c r="G15" s="38">
        <v>317.28829532927404</v>
      </c>
      <c r="H15" s="36">
        <f t="shared" ref="H15:H45" si="0">G15*POWER((($F$4+$F$6)/2-$F$8)/70,1.27)</f>
        <v>249.88091779424767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63</v>
      </c>
      <c r="C16" s="40"/>
      <c r="D16" s="41"/>
      <c r="E16" s="37">
        <v>4</v>
      </c>
      <c r="F16" s="19">
        <v>201</v>
      </c>
      <c r="G16" s="38">
        <v>409.08394691541628</v>
      </c>
      <c r="H16" s="36">
        <f t="shared" si="0"/>
        <v>322.17473387738346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64</v>
      </c>
      <c r="C17" s="40"/>
      <c r="D17" s="41"/>
      <c r="E17" s="37">
        <v>5</v>
      </c>
      <c r="F17" s="19">
        <v>251</v>
      </c>
      <c r="G17" s="38">
        <v>498.2107015564435</v>
      </c>
      <c r="H17" s="36">
        <f t="shared" si="0"/>
        <v>392.36665579057671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65</v>
      </c>
      <c r="C18" s="40"/>
      <c r="D18" s="41"/>
      <c r="E18" s="37">
        <v>6</v>
      </c>
      <c r="F18" s="19">
        <v>301</v>
      </c>
      <c r="G18" s="38">
        <v>585.26674294562349</v>
      </c>
      <c r="H18" s="36">
        <f t="shared" si="0"/>
        <v>460.9277840833393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66</v>
      </c>
      <c r="C19" s="40"/>
      <c r="D19" s="41"/>
      <c r="E19" s="37">
        <v>7</v>
      </c>
      <c r="F19" s="16">
        <v>351</v>
      </c>
      <c r="G19" s="39">
        <v>670.637672425711</v>
      </c>
      <c r="H19" s="36">
        <f t="shared" si="0"/>
        <v>528.16179972609677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67</v>
      </c>
      <c r="C20" s="40"/>
      <c r="D20" s="41"/>
      <c r="E20" s="37">
        <v>8</v>
      </c>
      <c r="F20" s="16">
        <v>401</v>
      </c>
      <c r="G20" s="39">
        <v>754.5920625721742</v>
      </c>
      <c r="H20" s="36">
        <f t="shared" si="0"/>
        <v>594.28021749150309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68</v>
      </c>
      <c r="C21" s="40"/>
      <c r="D21" s="41"/>
      <c r="E21" s="37">
        <v>9</v>
      </c>
      <c r="F21" s="16">
        <v>451</v>
      </c>
      <c r="G21" s="39">
        <v>837.32730893251789</v>
      </c>
      <c r="H21" s="36">
        <f t="shared" si="0"/>
        <v>659.43849656700741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69</v>
      </c>
      <c r="C22" s="40"/>
      <c r="D22" s="41"/>
      <c r="E22" s="37">
        <v>10</v>
      </c>
      <c r="F22" s="16">
        <v>501</v>
      </c>
      <c r="G22" s="39">
        <v>918.99436220297014</v>
      </c>
      <c r="H22" s="36">
        <f t="shared" si="0"/>
        <v>723.75551842119967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70</v>
      </c>
      <c r="C23" s="40"/>
      <c r="D23" s="41"/>
      <c r="E23" s="37">
        <v>11</v>
      </c>
      <c r="F23" s="16">
        <v>551</v>
      </c>
      <c r="G23" s="39">
        <v>999.71223188067165</v>
      </c>
      <c r="H23" s="36">
        <f t="shared" si="0"/>
        <v>787.32500917889922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71</v>
      </c>
      <c r="C24" s="40"/>
      <c r="D24" s="41"/>
      <c r="E24" s="37">
        <v>12</v>
      </c>
      <c r="F24" s="16">
        <v>601</v>
      </c>
      <c r="G24" s="39">
        <v>1079.5770453577613</v>
      </c>
      <c r="H24" s="36">
        <f t="shared" si="0"/>
        <v>850.22267412557176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72</v>
      </c>
      <c r="C25" s="40"/>
      <c r="D25" s="41"/>
      <c r="E25" s="37">
        <v>13</v>
      </c>
      <c r="F25" s="16">
        <v>651</v>
      </c>
      <c r="G25" s="39">
        <v>1158.6679930110261</v>
      </c>
      <c r="H25" s="36">
        <f t="shared" si="0"/>
        <v>912.51087977244163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73</v>
      </c>
      <c r="C26" s="40"/>
      <c r="D26" s="41"/>
      <c r="E26" s="37">
        <v>14</v>
      </c>
      <c r="F26" s="16">
        <v>701</v>
      </c>
      <c r="G26" s="39">
        <v>1237.0513883277695</v>
      </c>
      <c r="H26" s="36">
        <f t="shared" si="0"/>
        <v>974.24185141528392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74</v>
      </c>
      <c r="C27" s="40"/>
      <c r="D27" s="41"/>
      <c r="E27" s="37">
        <v>15</v>
      </c>
      <c r="F27" s="16">
        <v>751</v>
      </c>
      <c r="G27" s="39">
        <v>1314.7835333248413</v>
      </c>
      <c r="H27" s="36">
        <f t="shared" si="0"/>
        <v>1035.4599297998845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75</v>
      </c>
      <c r="C28" s="40"/>
      <c r="D28" s="41"/>
      <c r="E28" s="37">
        <v>16</v>
      </c>
      <c r="F28" s="16">
        <v>801</v>
      </c>
      <c r="G28" s="39">
        <v>1391.9127973375621</v>
      </c>
      <c r="H28" s="36">
        <f t="shared" si="0"/>
        <v>1096.2032082756705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76</v>
      </c>
      <c r="C29" s="40"/>
      <c r="D29" s="41"/>
      <c r="E29" s="37">
        <v>17</v>
      </c>
      <c r="F29" s="16">
        <v>851</v>
      </c>
      <c r="G29" s="39">
        <v>1468.4811609590204</v>
      </c>
      <c r="H29" s="36">
        <f t="shared" si="0"/>
        <v>1156.504748727637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77</v>
      </c>
      <c r="C30" s="40"/>
      <c r="D30" s="41"/>
      <c r="E30" s="37">
        <v>18</v>
      </c>
      <c r="F30" s="16">
        <v>901</v>
      </c>
      <c r="G30" s="39">
        <v>1544.5253861942381</v>
      </c>
      <c r="H30" s="36">
        <f t="shared" si="0"/>
        <v>1216.3935031331812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78</v>
      </c>
      <c r="C31" s="40"/>
      <c r="D31" s="41"/>
      <c r="E31" s="37">
        <v>19</v>
      </c>
      <c r="F31" s="16">
        <v>951</v>
      </c>
      <c r="G31" s="39">
        <v>1620.0779191079541</v>
      </c>
      <c r="H31" s="36">
        <f t="shared" si="0"/>
        <v>1275.8950244438465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79</v>
      </c>
      <c r="C32" s="40"/>
      <c r="D32" s="41"/>
      <c r="E32" s="37">
        <v>20</v>
      </c>
      <c r="F32" s="16">
        <v>1001</v>
      </c>
      <c r="G32" s="39">
        <v>1695.1675970074728</v>
      </c>
      <c r="H32" s="36">
        <f t="shared" si="0"/>
        <v>1335.032023528335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80</v>
      </c>
      <c r="C33" s="40"/>
      <c r="D33" s="41"/>
      <c r="E33" s="37">
        <v>21</v>
      </c>
      <c r="F33" s="16">
        <v>1051</v>
      </c>
      <c r="G33" s="39">
        <v>1769.8202101600764</v>
      </c>
      <c r="H33" s="36">
        <f t="shared" si="0"/>
        <v>1393.8248115539775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81</v>
      </c>
      <c r="C34" s="40"/>
      <c r="D34" s="41"/>
      <c r="E34" s="37">
        <v>22</v>
      </c>
      <c r="F34" s="16">
        <v>1101</v>
      </c>
      <c r="G34" s="39">
        <v>1844.0589534779403</v>
      </c>
      <c r="H34" s="36">
        <f t="shared" si="0"/>
        <v>1452.2916557119311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82</v>
      </c>
      <c r="C35" s="40"/>
      <c r="D35" s="41"/>
      <c r="E35" s="37">
        <v>23</v>
      </c>
      <c r="F35" s="16">
        <v>1151</v>
      </c>
      <c r="G35" s="39">
        <v>1917.9047937514804</v>
      </c>
      <c r="H35" s="36">
        <f t="shared" si="0"/>
        <v>1510.4490684324032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83</v>
      </c>
      <c r="C36" s="40"/>
      <c r="D36" s="41"/>
      <c r="E36" s="37">
        <v>24</v>
      </c>
      <c r="F36" s="16">
        <v>1201</v>
      </c>
      <c r="G36" s="39">
        <v>1991.3767712095655</v>
      </c>
      <c r="H36" s="36">
        <f t="shared" si="0"/>
        <v>1568.3120448788927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84</v>
      </c>
      <c r="C37" s="40"/>
      <c r="D37" s="41"/>
      <c r="E37" s="37">
        <v>25</v>
      </c>
      <c r="F37" s="16">
        <v>1251</v>
      </c>
      <c r="G37" s="39">
        <v>2064.492249400013</v>
      </c>
      <c r="H37" s="36">
        <f t="shared" si="0"/>
        <v>1625.8942597419843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85</v>
      </c>
      <c r="C38" s="40"/>
      <c r="D38" s="41"/>
      <c r="E38" s="37">
        <v>26</v>
      </c>
      <c r="F38" s="16">
        <v>1301</v>
      </c>
      <c r="G38" s="39">
        <v>2137.2671239610618</v>
      </c>
      <c r="H38" s="36">
        <f t="shared" si="0"/>
        <v>1683.2082316576646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86</v>
      </c>
      <c r="C39" s="40"/>
      <c r="D39" s="41"/>
      <c r="E39" s="37">
        <v>27</v>
      </c>
      <c r="F39" s="16">
        <v>1351</v>
      </c>
      <c r="G39" s="39">
        <v>2209.7159983685187</v>
      </c>
      <c r="H39" s="36">
        <f t="shared" si="0"/>
        <v>1740.2654616172763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87</v>
      </c>
      <c r="C40" s="40"/>
      <c r="D40" s="41"/>
      <c r="E40" s="37">
        <v>28</v>
      </c>
      <c r="F40" s="16">
        <v>1401</v>
      </c>
      <c r="G40" s="39">
        <v>2281.8523329125674</v>
      </c>
      <c r="H40" s="36">
        <f t="shared" si="0"/>
        <v>1797.0765502944471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88</v>
      </c>
      <c r="C41" s="40"/>
      <c r="D41" s="41"/>
      <c r="E41" s="37">
        <v>29</v>
      </c>
      <c r="F41" s="16">
        <v>1451</v>
      </c>
      <c r="G41" s="39">
        <v>2353.6885717926448</v>
      </c>
      <c r="H41" s="36">
        <f t="shared" si="0"/>
        <v>1853.6512981388703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89</v>
      </c>
      <c r="C42" s="40"/>
      <c r="D42" s="41"/>
      <c r="E42" s="37">
        <v>30</v>
      </c>
      <c r="F42" s="16">
        <v>1501</v>
      </c>
      <c r="G42" s="39">
        <v>2425.2362521882533</v>
      </c>
      <c r="H42" s="36">
        <f t="shared" si="0"/>
        <v>1909.9987912752003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90</v>
      </c>
      <c r="C43" s="40"/>
      <c r="D43" s="41"/>
      <c r="E43" s="37">
        <v>31</v>
      </c>
      <c r="F43" s="16">
        <v>1551</v>
      </c>
      <c r="G43" s="39">
        <v>2496.5060983774692</v>
      </c>
      <c r="H43" s="36">
        <f t="shared" si="0"/>
        <v>1966.1274756262396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91</v>
      </c>
      <c r="C44" s="40"/>
      <c r="D44" s="41"/>
      <c r="E44" s="37">
        <v>32</v>
      </c>
      <c r="F44" s="16">
        <v>1601</v>
      </c>
      <c r="G44" s="39">
        <v>2567.5081033691245</v>
      </c>
      <c r="H44" s="36">
        <f t="shared" si="0"/>
        <v>2022.0452212024964</v>
      </c>
      <c r="J44" s="23"/>
      <c r="K44" s="34"/>
      <c r="L44" s="35"/>
      <c r="M44" s="24"/>
      <c r="N44" s="27"/>
      <c r="O44" s="28"/>
      <c r="P44" s="26"/>
    </row>
    <row r="45" spans="2:16" ht="15.75" x14ac:dyDescent="0.25">
      <c r="B45" s="20" t="s">
        <v>92</v>
      </c>
      <c r="C45" s="40"/>
      <c r="D45" s="41"/>
      <c r="E45" s="37">
        <v>33</v>
      </c>
      <c r="F45" s="16">
        <v>1651</v>
      </c>
      <c r="G45" s="39">
        <v>2638.2516000436021</v>
      </c>
      <c r="H45" s="36">
        <f t="shared" si="0"/>
        <v>2077.7593781292358</v>
      </c>
      <c r="J45" s="23"/>
      <c r="K45" s="34"/>
      <c r="L45" s="35"/>
      <c r="M45" s="24"/>
      <c r="N45" s="27"/>
      <c r="O45" s="28"/>
      <c r="P45" s="26"/>
    </row>
  </sheetData>
  <mergeCells count="10">
    <mergeCell ref="C14:C45"/>
    <mergeCell ref="D14:D45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36"/>
  <sheetViews>
    <sheetView workbookViewId="0">
      <selection activeCell="H6" sqref="H6"/>
    </sheetView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9.28515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93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94</v>
      </c>
      <c r="C14" s="40">
        <v>750</v>
      </c>
      <c r="D14" s="40">
        <v>100</v>
      </c>
      <c r="E14" s="19">
        <v>2</v>
      </c>
      <c r="F14" s="19">
        <v>101</v>
      </c>
      <c r="G14" s="21">
        <v>320.23863310911753</v>
      </c>
      <c r="H14" s="36">
        <f>G14*POWER((($F$4+$F$6)/2-$F$8)/70,1.27)</f>
        <v>252.20446115554705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95</v>
      </c>
      <c r="C15" s="40"/>
      <c r="D15" s="40"/>
      <c r="E15" s="19">
        <v>3</v>
      </c>
      <c r="F15" s="19">
        <v>151</v>
      </c>
      <c r="G15" s="21">
        <v>458.8457042523541</v>
      </c>
      <c r="H15" s="36">
        <f t="shared" ref="H15:H36" si="0">G15*POWER((($F$4+$F$6)/2-$F$8)/70,1.27)</f>
        <v>361.36468754871072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96</v>
      </c>
      <c r="C16" s="40"/>
      <c r="D16" s="40"/>
      <c r="E16" s="19">
        <v>4</v>
      </c>
      <c r="F16" s="19">
        <v>201</v>
      </c>
      <c r="G16" s="21">
        <v>592.22580853865372</v>
      </c>
      <c r="H16" s="36">
        <f t="shared" si="0"/>
        <v>466.40840761397459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97</v>
      </c>
      <c r="C17" s="40"/>
      <c r="D17" s="40"/>
      <c r="E17" s="19">
        <v>5</v>
      </c>
      <c r="F17" s="19">
        <v>251</v>
      </c>
      <c r="G17" s="21">
        <v>721.84925248068112</v>
      </c>
      <c r="H17" s="36">
        <f t="shared" si="0"/>
        <v>568.49356365879817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98</v>
      </c>
      <c r="C18" s="40"/>
      <c r="D18" s="40"/>
      <c r="E18" s="19">
        <v>6</v>
      </c>
      <c r="F18" s="19">
        <v>301</v>
      </c>
      <c r="G18" s="21">
        <v>848.55554608474142</v>
      </c>
      <c r="H18" s="36">
        <f t="shared" si="0"/>
        <v>668.28131316664712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99</v>
      </c>
      <c r="C19" s="40"/>
      <c r="D19" s="40"/>
      <c r="E19" s="19">
        <v>7</v>
      </c>
      <c r="F19" s="19">
        <v>351</v>
      </c>
      <c r="G19" s="17">
        <v>972.8862796932201</v>
      </c>
      <c r="H19" s="36">
        <f t="shared" si="0"/>
        <v>766.19818650065179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100</v>
      </c>
      <c r="C20" s="40"/>
      <c r="D20" s="40"/>
      <c r="E20" s="19">
        <v>8</v>
      </c>
      <c r="F20" s="19">
        <v>401</v>
      </c>
      <c r="G20" s="17">
        <v>1095.2189150137756</v>
      </c>
      <c r="H20" s="36">
        <f t="shared" si="0"/>
        <v>862.54145424825674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101</v>
      </c>
      <c r="C21" s="40"/>
      <c r="D21" s="40"/>
      <c r="E21" s="19">
        <v>9</v>
      </c>
      <c r="F21" s="19">
        <v>451</v>
      </c>
      <c r="G21" s="17">
        <v>1215.8310300051328</v>
      </c>
      <c r="H21" s="36">
        <f t="shared" si="0"/>
        <v>957.52972338648158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102</v>
      </c>
      <c r="C22" s="40"/>
      <c r="D22" s="40"/>
      <c r="E22" s="19">
        <v>10</v>
      </c>
      <c r="F22" s="19">
        <v>501</v>
      </c>
      <c r="G22" s="17">
        <v>1334.9349922054203</v>
      </c>
      <c r="H22" s="36">
        <f t="shared" si="0"/>
        <v>1051.3302443185669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103</v>
      </c>
      <c r="C23" s="40"/>
      <c r="D23" s="40"/>
      <c r="E23" s="19">
        <v>11</v>
      </c>
      <c r="F23" s="19">
        <v>551</v>
      </c>
      <c r="G23" s="17">
        <v>1452.6983022001352</v>
      </c>
      <c r="H23" s="36">
        <f t="shared" si="0"/>
        <v>1144.0749324055619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104</v>
      </c>
      <c r="C24" s="40"/>
      <c r="D24" s="40"/>
      <c r="E24" s="19">
        <v>12</v>
      </c>
      <c r="F24" s="19">
        <v>601</v>
      </c>
      <c r="G24" s="17">
        <v>1569.2563058085555</v>
      </c>
      <c r="H24" s="36">
        <f t="shared" si="0"/>
        <v>1235.8703794696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105</v>
      </c>
      <c r="C25" s="40"/>
      <c r="D25" s="40"/>
      <c r="E25" s="19">
        <v>13</v>
      </c>
      <c r="F25" s="19">
        <v>651</v>
      </c>
      <c r="G25" s="17">
        <v>1684.720539755127</v>
      </c>
      <c r="H25" s="36">
        <f t="shared" si="0"/>
        <v>1326.8044264410989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106</v>
      </c>
      <c r="C26" s="40"/>
      <c r="D26" s="40"/>
      <c r="E26" s="19">
        <v>14</v>
      </c>
      <c r="F26" s="19">
        <v>701</v>
      </c>
      <c r="G26" s="17">
        <v>1799.1844332259484</v>
      </c>
      <c r="H26" s="36">
        <f t="shared" si="0"/>
        <v>1416.9506536289284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107</v>
      </c>
      <c r="C27" s="40"/>
      <c r="D27" s="40"/>
      <c r="E27" s="19">
        <v>15</v>
      </c>
      <c r="F27" s="19">
        <v>751</v>
      </c>
      <c r="G27" s="17">
        <v>1912.7273329976233</v>
      </c>
      <c r="H27" s="36">
        <f t="shared" si="0"/>
        <v>1506.3715507172449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108</v>
      </c>
      <c r="C28" s="40"/>
      <c r="D28" s="40"/>
      <c r="E28" s="19">
        <v>16</v>
      </c>
      <c r="F28" s="19">
        <v>801</v>
      </c>
      <c r="G28" s="17">
        <v>2025.4174244175333</v>
      </c>
      <c r="H28" s="36">
        <f t="shared" si="0"/>
        <v>1595.1208171883006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109</v>
      </c>
      <c r="C29" s="40"/>
      <c r="D29" s="40"/>
      <c r="E29" s="19">
        <v>17</v>
      </c>
      <c r="F29" s="19">
        <v>851</v>
      </c>
      <c r="G29" s="17">
        <v>2137.3139014331364</v>
      </c>
      <c r="H29" s="36">
        <f t="shared" si="0"/>
        <v>1683.2450713325791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110</v>
      </c>
      <c r="C30" s="40"/>
      <c r="D30" s="40"/>
      <c r="E30" s="19">
        <v>18</v>
      </c>
      <c r="F30" s="19">
        <v>901</v>
      </c>
      <c r="G30" s="17">
        <v>2248.4686116738035</v>
      </c>
      <c r="H30" s="36">
        <f t="shared" si="0"/>
        <v>1770.7851458356959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111</v>
      </c>
      <c r="C31" s="40"/>
      <c r="D31" s="40"/>
      <c r="E31" s="19">
        <v>19</v>
      </c>
      <c r="F31" s="19">
        <v>951</v>
      </c>
      <c r="G31" s="17">
        <v>2358.9273257521886</v>
      </c>
      <c r="H31" s="36">
        <f t="shared" si="0"/>
        <v>1857.7770874187759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112</v>
      </c>
      <c r="C32" s="40"/>
      <c r="D32" s="40"/>
      <c r="E32" s="19">
        <v>20</v>
      </c>
      <c r="F32" s="19">
        <v>1001</v>
      </c>
      <c r="G32" s="17">
        <v>2468.7307319226993</v>
      </c>
      <c r="H32" s="36">
        <f t="shared" si="0"/>
        <v>1944.2529401833651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113</v>
      </c>
      <c r="C33" s="40"/>
      <c r="D33" s="40"/>
      <c r="E33" s="19">
        <v>21</v>
      </c>
      <c r="F33" s="19">
        <v>1051</v>
      </c>
      <c r="G33" s="17">
        <v>2577.9152263060573</v>
      </c>
      <c r="H33" s="36">
        <f t="shared" si="0"/>
        <v>2030.2413679540794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114</v>
      </c>
      <c r="C34" s="40"/>
      <c r="D34" s="40"/>
      <c r="E34" s="19">
        <v>22</v>
      </c>
      <c r="F34" s="19">
        <v>1101</v>
      </c>
      <c r="G34" s="17">
        <v>2686.5135484451648</v>
      </c>
      <c r="H34" s="36">
        <f t="shared" si="0"/>
        <v>2115.7681548116716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115</v>
      </c>
      <c r="C35" s="40"/>
      <c r="D35" s="40"/>
      <c r="E35" s="19">
        <v>23</v>
      </c>
      <c r="F35" s="19">
        <v>1151</v>
      </c>
      <c r="G35" s="17">
        <v>2794.5552981275991</v>
      </c>
      <c r="H35" s="36">
        <f t="shared" si="0"/>
        <v>2200.856612117434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116</v>
      </c>
      <c r="C36" s="40"/>
      <c r="D36" s="40"/>
      <c r="E36" s="19">
        <v>24</v>
      </c>
      <c r="F36" s="19">
        <v>1201</v>
      </c>
      <c r="G36" s="17">
        <v>2902.0673598590652</v>
      </c>
      <c r="H36" s="36">
        <f t="shared" si="0"/>
        <v>2285.5279128079637</v>
      </c>
      <c r="J36" s="23"/>
      <c r="K36" s="34"/>
      <c r="L36" s="35"/>
      <c r="M36" s="24"/>
      <c r="N36" s="27"/>
      <c r="O36" s="28"/>
      <c r="P36" s="26"/>
    </row>
  </sheetData>
  <mergeCells count="10">
    <mergeCell ref="C14:C36"/>
    <mergeCell ref="D14:D36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31"/>
  <sheetViews>
    <sheetView workbookViewId="0">
      <selection activeCell="H5" sqref="H5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28515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117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118</v>
      </c>
      <c r="C14" s="40">
        <v>1000</v>
      </c>
      <c r="D14" s="41">
        <v>100</v>
      </c>
      <c r="E14" s="37">
        <v>2</v>
      </c>
      <c r="F14" s="19">
        <v>101</v>
      </c>
      <c r="G14" s="21">
        <v>422.16125142793931</v>
      </c>
      <c r="H14" s="36">
        <f>G14*POWER((($F$4+$F$6)/2-$F$8)/70,1.27)</f>
        <v>332.47378651174836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119</v>
      </c>
      <c r="C15" s="40"/>
      <c r="D15" s="41"/>
      <c r="E15" s="37">
        <v>3</v>
      </c>
      <c r="F15" s="19">
        <v>151</v>
      </c>
      <c r="G15" s="21">
        <v>604.53964629844143</v>
      </c>
      <c r="H15" s="36">
        <f t="shared" ref="H15:H31" si="0">G15*POWER((($F$4+$F$6)/2-$F$8)/70,1.27)</f>
        <v>476.10619075404276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120</v>
      </c>
      <c r="C16" s="40"/>
      <c r="D16" s="41"/>
      <c r="E16" s="37">
        <v>4</v>
      </c>
      <c r="F16" s="19">
        <v>201</v>
      </c>
      <c r="G16" s="21">
        <v>779.95677114750026</v>
      </c>
      <c r="H16" s="36">
        <f t="shared" si="0"/>
        <v>614.25623536448677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121</v>
      </c>
      <c r="C17" s="40"/>
      <c r="D17" s="41"/>
      <c r="E17" s="37">
        <v>5</v>
      </c>
      <c r="F17" s="19">
        <v>251</v>
      </c>
      <c r="G17" s="21">
        <v>950.37289210603467</v>
      </c>
      <c r="H17" s="36">
        <f t="shared" si="0"/>
        <v>748.46773115213239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122</v>
      </c>
      <c r="C18" s="40"/>
      <c r="D18" s="41"/>
      <c r="E18" s="37">
        <v>6</v>
      </c>
      <c r="F18" s="19">
        <v>301</v>
      </c>
      <c r="G18" s="21">
        <v>1116.9068429722267</v>
      </c>
      <c r="H18" s="36">
        <f t="shared" si="0"/>
        <v>879.62181751122921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123</v>
      </c>
      <c r="C19" s="40"/>
      <c r="D19" s="41"/>
      <c r="E19" s="37">
        <v>7</v>
      </c>
      <c r="F19" s="16">
        <v>351</v>
      </c>
      <c r="G19" s="17">
        <v>1280.2801988867441</v>
      </c>
      <c r="H19" s="36">
        <f t="shared" si="0"/>
        <v>1008.2867721282278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124</v>
      </c>
      <c r="C20" s="40"/>
      <c r="D20" s="41"/>
      <c r="E20" s="37">
        <v>8</v>
      </c>
      <c r="F20" s="16">
        <v>401</v>
      </c>
      <c r="G20" s="17">
        <v>1440.9957399007594</v>
      </c>
      <c r="H20" s="36">
        <f t="shared" si="0"/>
        <v>1134.8585602577091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125</v>
      </c>
      <c r="C21" s="40"/>
      <c r="D21" s="41"/>
      <c r="E21" s="37">
        <v>9</v>
      </c>
      <c r="F21" s="16">
        <v>451</v>
      </c>
      <c r="G21" s="17">
        <v>1599.4231244929745</v>
      </c>
      <c r="H21" s="36">
        <f t="shared" si="0"/>
        <v>1259.6283070413449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126</v>
      </c>
      <c r="C22" s="40"/>
      <c r="D22" s="41"/>
      <c r="E22" s="37">
        <v>10</v>
      </c>
      <c r="F22" s="16">
        <v>501</v>
      </c>
      <c r="G22" s="17">
        <v>1755.8451179635613</v>
      </c>
      <c r="H22" s="36">
        <f t="shared" si="0"/>
        <v>1382.8187047554259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127</v>
      </c>
      <c r="C23" s="40"/>
      <c r="D23" s="41"/>
      <c r="E23" s="37">
        <v>11</v>
      </c>
      <c r="F23" s="16">
        <v>551</v>
      </c>
      <c r="G23" s="17">
        <v>1910.4847104014045</v>
      </c>
      <c r="H23" s="36">
        <f t="shared" si="0"/>
        <v>1504.6053696104766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128</v>
      </c>
      <c r="C24" s="40"/>
      <c r="D24" s="41"/>
      <c r="E24" s="37">
        <v>12</v>
      </c>
      <c r="F24" s="16">
        <v>601</v>
      </c>
      <c r="G24" s="17">
        <v>2063.5220593329723</v>
      </c>
      <c r="H24" s="36">
        <f t="shared" si="0"/>
        <v>1625.1301849621836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129</v>
      </c>
      <c r="C25" s="40"/>
      <c r="D25" s="41"/>
      <c r="E25" s="37">
        <v>13</v>
      </c>
      <c r="F25" s="16">
        <v>651</v>
      </c>
      <c r="G25" s="17">
        <v>2215.1056111105436</v>
      </c>
      <c r="H25" s="36">
        <f t="shared" si="0"/>
        <v>1744.5100599789494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130</v>
      </c>
      <c r="C26" s="40"/>
      <c r="D26" s="41"/>
      <c r="E26" s="37">
        <v>14</v>
      </c>
      <c r="F26" s="16">
        <v>701</v>
      </c>
      <c r="G26" s="17">
        <v>2365.3596977699731</v>
      </c>
      <c r="H26" s="36">
        <f t="shared" si="0"/>
        <v>1862.8429125596938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131</v>
      </c>
      <c r="C27" s="40"/>
      <c r="D27" s="41"/>
      <c r="E27" s="37">
        <v>15</v>
      </c>
      <c r="F27" s="16">
        <v>751</v>
      </c>
      <c r="G27" s="17">
        <v>2514.389899542271</v>
      </c>
      <c r="H27" s="36">
        <f t="shared" si="0"/>
        <v>1980.2118925886518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132</v>
      </c>
      <c r="C28" s="40"/>
      <c r="D28" s="41"/>
      <c r="E28" s="37">
        <v>16</v>
      </c>
      <c r="F28" s="16">
        <v>801</v>
      </c>
      <c r="G28" s="17">
        <v>2662.2869359248753</v>
      </c>
      <c r="H28" s="36">
        <f t="shared" si="0"/>
        <v>2096.6884463549409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133</v>
      </c>
      <c r="C29" s="40"/>
      <c r="D29" s="41"/>
      <c r="E29" s="37">
        <v>17</v>
      </c>
      <c r="F29" s="16">
        <v>851</v>
      </c>
      <c r="G29" s="17">
        <v>2809.1295561074858</v>
      </c>
      <c r="H29" s="36">
        <f t="shared" si="0"/>
        <v>2212.3345929121706</v>
      </c>
    </row>
    <row r="30" spans="2:16" ht="15.75" x14ac:dyDescent="0.25">
      <c r="B30" s="20" t="s">
        <v>134</v>
      </c>
      <c r="C30" s="40"/>
      <c r="D30" s="41"/>
      <c r="E30" s="37">
        <v>18</v>
      </c>
      <c r="F30" s="16">
        <v>901</v>
      </c>
      <c r="G30" s="17">
        <v>2954.9867299725975</v>
      </c>
      <c r="H30" s="36">
        <f t="shared" si="0"/>
        <v>2327.2046496045095</v>
      </c>
    </row>
    <row r="31" spans="2:16" ht="15.75" x14ac:dyDescent="0.25">
      <c r="B31" s="20" t="s">
        <v>135</v>
      </c>
      <c r="C31" s="40"/>
      <c r="D31" s="41"/>
      <c r="E31" s="37">
        <v>19</v>
      </c>
      <c r="F31" s="16">
        <v>951</v>
      </c>
      <c r="G31" s="17">
        <v>3099.9193384629648</v>
      </c>
      <c r="H31" s="36">
        <f t="shared" si="0"/>
        <v>2441.3465633183559</v>
      </c>
    </row>
  </sheetData>
  <mergeCells count="10">
    <mergeCell ref="C14:C31"/>
    <mergeCell ref="D14:D3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9"/>
  <sheetViews>
    <sheetView tabSelected="1" workbookViewId="0">
      <selection activeCell="H6" sqref="H6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28515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136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137</v>
      </c>
      <c r="C14" s="40">
        <v>1250</v>
      </c>
      <c r="D14" s="41">
        <v>100</v>
      </c>
      <c r="E14" s="37">
        <v>2</v>
      </c>
      <c r="F14" s="19">
        <v>101</v>
      </c>
      <c r="G14" s="21">
        <v>519.13892065942207</v>
      </c>
      <c r="H14" s="36">
        <f>G14*POWER((($F$4+$F$6)/2-$F$8)/70,1.27)</f>
        <v>408.84870909741011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138</v>
      </c>
      <c r="C15" s="40"/>
      <c r="D15" s="41"/>
      <c r="E15" s="37">
        <v>3</v>
      </c>
      <c r="F15" s="19">
        <v>151</v>
      </c>
      <c r="G15" s="21">
        <v>743.95552449961758</v>
      </c>
      <c r="H15" s="36">
        <f t="shared" ref="H15:H28" si="0">G15*POWER((($F$4+$F$6)/2-$F$8)/70,1.27)</f>
        <v>585.90339447328984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139</v>
      </c>
      <c r="C16" s="40"/>
      <c r="D16" s="41"/>
      <c r="E16" s="37">
        <v>4</v>
      </c>
      <c r="F16" s="19">
        <v>201</v>
      </c>
      <c r="G16" s="21">
        <v>960.32361368097816</v>
      </c>
      <c r="H16" s="36">
        <f t="shared" si="0"/>
        <v>756.30443826192811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140</v>
      </c>
      <c r="C17" s="40"/>
      <c r="D17" s="41"/>
      <c r="E17" s="37">
        <v>5</v>
      </c>
      <c r="F17" s="19">
        <v>251</v>
      </c>
      <c r="G17" s="21">
        <v>1170.6189589812604</v>
      </c>
      <c r="H17" s="36">
        <f t="shared" si="0"/>
        <v>921.92288263901719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141</v>
      </c>
      <c r="C18" s="40"/>
      <c r="D18" s="41"/>
      <c r="E18" s="37">
        <v>6</v>
      </c>
      <c r="F18" s="19">
        <v>301</v>
      </c>
      <c r="G18" s="21">
        <v>1376.1982183842135</v>
      </c>
      <c r="H18" s="36">
        <f t="shared" si="0"/>
        <v>1083.8271658265226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142</v>
      </c>
      <c r="C19" s="40"/>
      <c r="D19" s="41"/>
      <c r="E19" s="37">
        <v>7</v>
      </c>
      <c r="F19" s="16">
        <v>351</v>
      </c>
      <c r="G19" s="17">
        <v>1577.936682520746</v>
      </c>
      <c r="H19" s="36">
        <f t="shared" si="0"/>
        <v>1242.706624397548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143</v>
      </c>
      <c r="C20" s="40"/>
      <c r="D20" s="41"/>
      <c r="E20" s="37">
        <v>8</v>
      </c>
      <c r="F20" s="16">
        <v>401</v>
      </c>
      <c r="G20" s="17">
        <v>1776.4444280576499</v>
      </c>
      <c r="H20" s="36">
        <f t="shared" si="0"/>
        <v>1399.0417252324257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144</v>
      </c>
      <c r="C21" s="40"/>
      <c r="D21" s="41"/>
      <c r="E21" s="37">
        <v>9</v>
      </c>
      <c r="F21" s="16">
        <v>451</v>
      </c>
      <c r="G21" s="17">
        <v>1972.1701198457138</v>
      </c>
      <c r="H21" s="36">
        <f t="shared" si="0"/>
        <v>1553.1858150708479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145</v>
      </c>
      <c r="C22" s="40"/>
      <c r="D22" s="41"/>
      <c r="E22" s="37">
        <v>10</v>
      </c>
      <c r="F22" s="16">
        <v>501</v>
      </c>
      <c r="G22" s="17">
        <v>2165.4570370189144</v>
      </c>
      <c r="H22" s="36">
        <f t="shared" si="0"/>
        <v>1705.4092439582478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146</v>
      </c>
      <c r="C23" s="40"/>
      <c r="D23" s="41"/>
      <c r="E23" s="37">
        <v>11</v>
      </c>
      <c r="F23" s="16">
        <v>551</v>
      </c>
      <c r="G23" s="17">
        <v>2356.5759462732171</v>
      </c>
      <c r="H23" s="36">
        <f t="shared" si="0"/>
        <v>1855.9252546504786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147</v>
      </c>
      <c r="C24" s="40"/>
      <c r="D24" s="41"/>
      <c r="E24" s="37">
        <v>12</v>
      </c>
      <c r="F24" s="16">
        <v>601</v>
      </c>
      <c r="G24" s="17">
        <v>2545.7456446173051</v>
      </c>
      <c r="H24" s="36">
        <f t="shared" si="0"/>
        <v>2004.9061610908693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148</v>
      </c>
      <c r="C25" s="40"/>
      <c r="D25" s="41"/>
      <c r="E25" s="37">
        <v>13</v>
      </c>
      <c r="F25" s="16">
        <v>651</v>
      </c>
      <c r="G25" s="17">
        <v>2733.1464464459227</v>
      </c>
      <c r="H25" s="36">
        <f t="shared" si="0"/>
        <v>2152.4939701769754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149</v>
      </c>
      <c r="C26" s="40"/>
      <c r="D26" s="41"/>
      <c r="E26" s="37">
        <v>14</v>
      </c>
      <c r="F26" s="16">
        <v>701</v>
      </c>
      <c r="G26" s="17">
        <v>2918.9293979216409</v>
      </c>
      <c r="H26" s="36">
        <f t="shared" si="0"/>
        <v>2298.8076385620616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150</v>
      </c>
      <c r="C27" s="40"/>
      <c r="D27" s="41"/>
      <c r="E27" s="37">
        <v>15</v>
      </c>
      <c r="F27" s="16">
        <v>751</v>
      </c>
      <c r="G27" s="17">
        <v>3103.2227822765817</v>
      </c>
      <c r="H27" s="36">
        <f t="shared" si="0"/>
        <v>2443.9481959161535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151</v>
      </c>
      <c r="C28" s="40"/>
      <c r="D28" s="41"/>
      <c r="E28" s="37">
        <v>16</v>
      </c>
      <c r="F28" s="16">
        <v>801</v>
      </c>
      <c r="G28" s="17">
        <v>3286.1368407685741</v>
      </c>
      <c r="H28" s="36">
        <f t="shared" si="0"/>
        <v>2588.0024629228092</v>
      </c>
      <c r="J28" s="23"/>
      <c r="K28" s="34"/>
      <c r="L28" s="35"/>
      <c r="M28" s="24"/>
      <c r="N28" s="27"/>
      <c r="O28" s="28"/>
      <c r="P28" s="26"/>
    </row>
    <row r="29" spans="2:16" x14ac:dyDescent="0.25">
      <c r="F29" s="27"/>
      <c r="G29" s="27"/>
    </row>
  </sheetData>
  <mergeCells count="10">
    <mergeCell ref="C14:C28"/>
    <mergeCell ref="D14:D28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6"/>
  <sheetViews>
    <sheetView workbookViewId="0">
      <selection activeCell="H14" sqref="H14:H26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152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8.25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153</v>
      </c>
      <c r="C14" s="52">
        <v>1500</v>
      </c>
      <c r="D14" s="55">
        <v>100</v>
      </c>
      <c r="E14" s="19">
        <v>2</v>
      </c>
      <c r="F14" s="19">
        <v>101</v>
      </c>
      <c r="G14" s="21">
        <v>617.03358698101579</v>
      </c>
      <c r="H14" s="36">
        <f>G14*POWER((($F$4+$F$6)/2-$F$8)/70,1.27)</f>
        <v>485.94581424657861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154</v>
      </c>
      <c r="C15" s="53"/>
      <c r="D15" s="56"/>
      <c r="E15" s="19">
        <v>3</v>
      </c>
      <c r="F15" s="19">
        <v>151</v>
      </c>
      <c r="G15" s="21">
        <v>884.1365824848649</v>
      </c>
      <c r="H15" s="36">
        <f t="shared" ref="H15:H26" si="0">G15*POWER((($F$4+$F$6)/2-$F$8)/70,1.27)</f>
        <v>696.30321678747407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155</v>
      </c>
      <c r="C16" s="53"/>
      <c r="D16" s="56"/>
      <c r="E16" s="19">
        <v>4</v>
      </c>
      <c r="F16" s="19">
        <v>201</v>
      </c>
      <c r="G16" s="21">
        <v>1141.1756960185198</v>
      </c>
      <c r="H16" s="36">
        <f t="shared" si="0"/>
        <v>898.73479256354881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156</v>
      </c>
      <c r="C17" s="53"/>
      <c r="D17" s="56"/>
      <c r="E17" s="19">
        <v>5</v>
      </c>
      <c r="F17" s="19">
        <v>251</v>
      </c>
      <c r="G17" s="21">
        <v>1390.9816037233777</v>
      </c>
      <c r="H17" s="36">
        <f t="shared" si="0"/>
        <v>1095.4698452163273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157</v>
      </c>
      <c r="C18" s="53"/>
      <c r="D18" s="56"/>
      <c r="E18" s="19">
        <v>6</v>
      </c>
      <c r="F18" s="19">
        <v>301</v>
      </c>
      <c r="G18" s="21">
        <v>1635.1705987824023</v>
      </c>
      <c r="H18" s="36">
        <f t="shared" si="0"/>
        <v>1287.7812890950902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158</v>
      </c>
      <c r="C19" s="53"/>
      <c r="D19" s="56"/>
      <c r="E19" s="19">
        <v>7</v>
      </c>
      <c r="F19" s="16">
        <v>351</v>
      </c>
      <c r="G19" s="17">
        <v>1874.7854172572747</v>
      </c>
      <c r="H19" s="36">
        <f t="shared" si="0"/>
        <v>1476.4903326967969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159</v>
      </c>
      <c r="C20" s="53"/>
      <c r="D20" s="56"/>
      <c r="E20" s="19">
        <v>8</v>
      </c>
      <c r="F20" s="16">
        <v>401</v>
      </c>
      <c r="G20" s="17">
        <v>2110.5528072711222</v>
      </c>
      <c r="H20" s="36">
        <f t="shared" si="0"/>
        <v>1662.1693276987251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160</v>
      </c>
      <c r="C21" s="53"/>
      <c r="D21" s="56"/>
      <c r="E21" s="19">
        <v>9</v>
      </c>
      <c r="F21" s="16">
        <v>451</v>
      </c>
      <c r="G21" s="17">
        <v>2343.0072130444396</v>
      </c>
      <c r="H21" s="36">
        <f t="shared" si="0"/>
        <v>1845.2391765239797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161</v>
      </c>
      <c r="C22" s="53"/>
      <c r="D22" s="56"/>
      <c r="E22" s="19">
        <v>10</v>
      </c>
      <c r="F22" s="16">
        <v>501</v>
      </c>
      <c r="G22" s="17">
        <v>2572.5575289093968</v>
      </c>
      <c r="H22" s="36">
        <f t="shared" si="0"/>
        <v>2026.0219045750348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162</v>
      </c>
      <c r="C23" s="53"/>
      <c r="D23" s="56"/>
      <c r="E23" s="19">
        <v>11</v>
      </c>
      <c r="F23" s="16">
        <v>551</v>
      </c>
      <c r="G23" s="17">
        <v>2799.5262656182813</v>
      </c>
      <c r="H23" s="36">
        <f t="shared" si="0"/>
        <v>2204.771505724234</v>
      </c>
      <c r="I23" s="18"/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163</v>
      </c>
      <c r="C24" s="53"/>
      <c r="D24" s="56"/>
      <c r="E24" s="19">
        <v>12</v>
      </c>
      <c r="F24" s="16">
        <v>601</v>
      </c>
      <c r="G24" s="17">
        <v>3024.1740247957346</v>
      </c>
      <c r="H24" s="36">
        <f t="shared" si="0"/>
        <v>2381.6932172088236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164</v>
      </c>
      <c r="C25" s="53"/>
      <c r="D25" s="56"/>
      <c r="E25" s="19">
        <v>13</v>
      </c>
      <c r="F25" s="16">
        <v>651</v>
      </c>
      <c r="G25" s="17">
        <v>3246.7155668169912</v>
      </c>
      <c r="H25" s="36">
        <f t="shared" si="0"/>
        <v>2556.9561739148353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165</v>
      </c>
      <c r="C26" s="54"/>
      <c r="D26" s="57"/>
      <c r="E26" s="19">
        <v>14</v>
      </c>
      <c r="F26" s="16">
        <v>701</v>
      </c>
      <c r="G26" s="17">
        <v>3467.3307880884704</v>
      </c>
      <c r="H26" s="36">
        <f t="shared" si="0"/>
        <v>2730.7020535524316</v>
      </c>
      <c r="J26" s="23"/>
      <c r="K26" s="34"/>
      <c r="L26" s="35"/>
      <c r="M26" s="24"/>
      <c r="N26" s="27"/>
      <c r="O26" s="28"/>
      <c r="P26" s="26"/>
    </row>
  </sheetData>
  <mergeCells count="10">
    <mergeCell ref="C14:C26"/>
    <mergeCell ref="D14:D26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3"/>
  <sheetViews>
    <sheetView workbookViewId="0">
      <selection activeCell="H14" sqref="H14:H23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5703125" customWidth="1"/>
    <col min="7" max="7" width="18.855468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166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4.5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167</v>
      </c>
      <c r="C14" s="40">
        <v>1750</v>
      </c>
      <c r="D14" s="41">
        <v>100</v>
      </c>
      <c r="E14" s="19">
        <v>2</v>
      </c>
      <c r="F14" s="19">
        <v>101</v>
      </c>
      <c r="G14" s="21">
        <v>715.78678375788616</v>
      </c>
      <c r="H14" s="36">
        <f>G14*POWER((($F$4+$F$6)/2-$F$8)/70,1.27)</f>
        <v>563.71905646502103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168</v>
      </c>
      <c r="C15" s="40"/>
      <c r="D15" s="41"/>
      <c r="E15" s="19">
        <v>3</v>
      </c>
      <c r="F15" s="19">
        <v>151</v>
      </c>
      <c r="G15" s="21">
        <v>1025.4303933724989</v>
      </c>
      <c r="H15" s="36">
        <f t="shared" ref="H15:H23" si="0">G15*POWER((($F$4+$F$6)/2-$F$8)/70,1.27)</f>
        <v>807.57938947644288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169</v>
      </c>
      <c r="C16" s="40"/>
      <c r="D16" s="41"/>
      <c r="E16" s="19">
        <v>4</v>
      </c>
      <c r="F16" s="19">
        <v>201</v>
      </c>
      <c r="G16" s="21">
        <v>1323.3565445874026</v>
      </c>
      <c r="H16" s="36">
        <f t="shared" si="0"/>
        <v>1042.2116188917437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170</v>
      </c>
      <c r="C17" s="40"/>
      <c r="D17" s="41"/>
      <c r="E17" s="19">
        <v>5</v>
      </c>
      <c r="F17" s="19">
        <v>251</v>
      </c>
      <c r="G17" s="21">
        <v>1612.8622868418656</v>
      </c>
      <c r="H17" s="36">
        <f t="shared" si="0"/>
        <v>1270.2123414087071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171</v>
      </c>
      <c r="C18" s="40"/>
      <c r="D18" s="41"/>
      <c r="E18" s="19">
        <v>6</v>
      </c>
      <c r="F18" s="19">
        <v>301</v>
      </c>
      <c r="G18" s="21">
        <v>1895.8299494774378</v>
      </c>
      <c r="H18" s="36">
        <f t="shared" si="0"/>
        <v>1493.0639885899893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172</v>
      </c>
      <c r="C19" s="40"/>
      <c r="D19" s="41"/>
      <c r="E19" s="19">
        <v>7</v>
      </c>
      <c r="F19" s="16">
        <v>351</v>
      </c>
      <c r="G19" s="17">
        <v>2173.4737703700116</v>
      </c>
      <c r="H19" s="36">
        <f t="shared" si="0"/>
        <v>1711.72283546784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173</v>
      </c>
      <c r="C20" s="40"/>
      <c r="D20" s="41"/>
      <c r="E20" s="19">
        <v>8</v>
      </c>
      <c r="F20" s="16">
        <v>401</v>
      </c>
      <c r="G20" s="17">
        <v>2446.6399545799313</v>
      </c>
      <c r="H20" s="36">
        <f t="shared" si="0"/>
        <v>1926.8553122265232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174</v>
      </c>
      <c r="C21" s="40"/>
      <c r="D21" s="41"/>
      <c r="E21" s="19">
        <v>9</v>
      </c>
      <c r="F21" s="16">
        <v>451</v>
      </c>
      <c r="G21" s="17">
        <v>2715.9507481456712</v>
      </c>
      <c r="H21" s="36">
        <f t="shared" si="0"/>
        <v>2138.9514697550148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175</v>
      </c>
      <c r="C22" s="40"/>
      <c r="D22" s="41"/>
      <c r="E22" s="19">
        <v>10</v>
      </c>
      <c r="F22" s="16">
        <v>501</v>
      </c>
      <c r="G22" s="17">
        <v>2981.8821906780877</v>
      </c>
      <c r="H22" s="36">
        <f t="shared" si="0"/>
        <v>2348.386213830232</v>
      </c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176</v>
      </c>
      <c r="C23" s="40"/>
      <c r="D23" s="41"/>
      <c r="E23" s="19">
        <v>11</v>
      </c>
      <c r="F23" s="16">
        <v>551</v>
      </c>
      <c r="G23" s="17">
        <v>3244.8097317769411</v>
      </c>
      <c r="H23" s="36">
        <f t="shared" si="0"/>
        <v>2555.455230400742</v>
      </c>
      <c r="I23" s="18"/>
      <c r="J23" s="23"/>
      <c r="K23" s="34"/>
      <c r="L23" s="35"/>
      <c r="M23" s="24"/>
      <c r="N23" s="27"/>
      <c r="O23" s="28"/>
      <c r="P23" s="26"/>
    </row>
  </sheetData>
  <mergeCells count="10">
    <mergeCell ref="C14:C23"/>
    <mergeCell ref="D14:D2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2"/>
  <sheetViews>
    <sheetView workbookViewId="0">
      <selection activeCell="F4" sqref="F4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9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90</v>
      </c>
      <c r="G4" s="7"/>
      <c r="J4" s="9" t="s">
        <v>10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70</v>
      </c>
      <c r="G6" s="7"/>
      <c r="J6" t="s">
        <v>3</v>
      </c>
      <c r="L6" s="11">
        <f>(F4+F6)/2-F8</f>
        <v>58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22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177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178</v>
      </c>
      <c r="C14" s="40">
        <v>2000</v>
      </c>
      <c r="D14" s="41">
        <v>100</v>
      </c>
      <c r="E14" s="19">
        <v>2</v>
      </c>
      <c r="F14" s="19">
        <v>101</v>
      </c>
      <c r="G14" s="21">
        <v>814.39954240628049</v>
      </c>
      <c r="H14" s="36">
        <f>G14*POWER((($F$4+$F$6)/2-$F$8)/70,1.27)</f>
        <v>641.38169640486217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179</v>
      </c>
      <c r="C15" s="40"/>
      <c r="D15" s="41"/>
      <c r="E15" s="19">
        <v>3</v>
      </c>
      <c r="F15" s="19">
        <v>151</v>
      </c>
      <c r="G15" s="21">
        <v>1166.5603303417331</v>
      </c>
      <c r="H15" s="36">
        <f t="shared" ref="H15:H22" si="0">G15*POWER((($F$4+$F$6)/2-$F$8)/70,1.27)</f>
        <v>918.7265029919879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180</v>
      </c>
      <c r="C16" s="40"/>
      <c r="D16" s="41"/>
      <c r="E16" s="19">
        <v>4</v>
      </c>
      <c r="F16" s="19">
        <v>201</v>
      </c>
      <c r="G16" s="21">
        <v>1505.3601186399126</v>
      </c>
      <c r="H16" s="36">
        <f t="shared" si="0"/>
        <v>1185.548832383585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181</v>
      </c>
      <c r="C17" s="40"/>
      <c r="D17" s="41"/>
      <c r="E17" s="19">
        <v>5</v>
      </c>
      <c r="F17" s="19">
        <v>251</v>
      </c>
      <c r="G17" s="21">
        <v>1834.5592842608773</v>
      </c>
      <c r="H17" s="36">
        <f t="shared" si="0"/>
        <v>1444.8101756269566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182</v>
      </c>
      <c r="C18" s="40"/>
      <c r="D18" s="41"/>
      <c r="E18" s="19">
        <v>6</v>
      </c>
      <c r="F18" s="19">
        <v>301</v>
      </c>
      <c r="G18" s="21">
        <v>2156.3044990118401</v>
      </c>
      <c r="H18" s="36">
        <f t="shared" si="0"/>
        <v>1698.2011476274927</v>
      </c>
      <c r="I18" s="22"/>
      <c r="J18" s="23"/>
      <c r="K18" s="34"/>
      <c r="L18" s="35"/>
      <c r="M18" s="24"/>
      <c r="N18" s="24"/>
      <c r="O18" s="25"/>
      <c r="P18" s="26"/>
    </row>
    <row r="19" spans="2:16" ht="15.75" x14ac:dyDescent="0.25">
      <c r="B19" s="20" t="s">
        <v>183</v>
      </c>
      <c r="C19" s="40"/>
      <c r="D19" s="41"/>
      <c r="E19" s="19">
        <v>7</v>
      </c>
      <c r="F19" s="16">
        <v>351</v>
      </c>
      <c r="G19" s="17">
        <v>2471.980432510612</v>
      </c>
      <c r="H19" s="36">
        <f t="shared" si="0"/>
        <v>1946.8122472155435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184</v>
      </c>
      <c r="C20" s="40"/>
      <c r="D20" s="41"/>
      <c r="E20" s="19">
        <v>8</v>
      </c>
      <c r="F20" s="16">
        <v>401</v>
      </c>
      <c r="G20" s="17">
        <v>2782.5520138382817</v>
      </c>
      <c r="H20" s="36">
        <f t="shared" si="0"/>
        <v>2191.4034058727875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185</v>
      </c>
      <c r="C21" s="40"/>
      <c r="D21" s="41"/>
      <c r="E21" s="19">
        <v>9</v>
      </c>
      <c r="F21" s="16">
        <v>451</v>
      </c>
      <c r="G21" s="17">
        <v>3088.7287599060655</v>
      </c>
      <c r="H21" s="36">
        <f t="shared" si="0"/>
        <v>2432.5334048072777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186</v>
      </c>
      <c r="C22" s="40"/>
      <c r="D22" s="41"/>
      <c r="E22" s="19">
        <v>10</v>
      </c>
      <c r="F22" s="16">
        <v>501</v>
      </c>
      <c r="G22" s="17">
        <v>3391.0534547294592</v>
      </c>
      <c r="H22" s="36">
        <f t="shared" si="0"/>
        <v>2670.6297144613623</v>
      </c>
      <c r="J22" s="23"/>
      <c r="K22" s="34"/>
      <c r="L22" s="35"/>
      <c r="M22" s="24"/>
      <c r="N22" s="27"/>
      <c r="O22" s="28"/>
      <c r="P22" s="26"/>
    </row>
  </sheetData>
  <mergeCells count="10">
    <mergeCell ref="C14:C22"/>
    <mergeCell ref="D14:D22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60 H 300</vt:lpstr>
      <vt:lpstr>QUADRUM 60 H 500</vt:lpstr>
      <vt:lpstr>QUADRUM 60 H 750</vt:lpstr>
      <vt:lpstr>QUADRUM 60 H 1000</vt:lpstr>
      <vt:lpstr>QUADRUM 60 H 1250</vt:lpstr>
      <vt:lpstr>QUADRUM 60 H 1500</vt:lpstr>
      <vt:lpstr>QUADRUM 60 H 1750</vt:lpstr>
      <vt:lpstr>QUADRUM 60 H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2023-10-12T06:53:00Z</dcterms:modified>
</cp:coreProperties>
</file>